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3" i="1"/>
  <c r="D27"/>
  <c r="D20"/>
  <c r="D6"/>
  <c r="D36" l="1"/>
  <c r="D44" s="1"/>
</calcChain>
</file>

<file path=xl/sharedStrings.xml><?xml version="1.0" encoding="utf-8"?>
<sst xmlns="http://schemas.openxmlformats.org/spreadsheetml/2006/main" count="60" uniqueCount="37">
  <si>
    <t>№п/п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</si>
  <si>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</si>
  <si>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</si>
  <si>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</si>
  <si>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</si>
  <si>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</si>
  <si>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</si>
  <si>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</si>
  <si>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</si>
  <si>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</si>
  <si>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</si>
  <si>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</si>
  <si>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</si>
  <si>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 xml:space="preserve"> руб.</t>
  </si>
  <si>
    <t>Содержание придомовой территории</t>
  </si>
  <si>
    <t>рудования и конструкций МКД</t>
  </si>
  <si>
    <t>Факт за</t>
  </si>
  <si>
    <t>ОТЧЕТ ПО СТАТЬЕ " Содержание и ремонт жилья"</t>
  </si>
  <si>
    <t>Оплата труда по уборке МОП</t>
  </si>
  <si>
    <t xml:space="preserve">Налог усн  </t>
  </si>
  <si>
    <t>Прибыль УК</t>
  </si>
  <si>
    <t>Обеспечение вывоза бытовых отходов</t>
  </si>
  <si>
    <t xml:space="preserve">Оплата труда по уборке территории;             </t>
  </si>
  <si>
    <t>ж.д.по пер.ЮПИТЕРА 3</t>
  </si>
  <si>
    <t>за 2021год</t>
  </si>
  <si>
    <t>2021г</t>
  </si>
  <si>
    <t>инвентарь (лопата снег,совок)687,23; покраска бардюр 1899,5; озеленение 550,соль-реагент 577 чистка снега-4400</t>
  </si>
  <si>
    <t>граффити-503,5,инвентарь(швабра,веник)568,03</t>
  </si>
  <si>
    <t>услуги электрика,электроматер.1108,05</t>
  </si>
  <si>
    <t>дезобработка холлов (гипохлорид 624,5,белиз-337,52)</t>
  </si>
  <si>
    <t>дезинсекция-628,56 хозтовары825,моющие-1154</t>
  </si>
  <si>
    <t>ремонт стояка кв4</t>
  </si>
  <si>
    <t>Аварийное обслуживание</t>
  </si>
  <si>
    <t>Прочие :усл. банк 4459,57, аренда 15424,33, програм. сопров.2312,5,сайт2496,заправка катр.1268,78канцтов 3858,91,гсм 6829,55,сод.оргтехники 1131,8,медиц.маски-1894,почтовые расходы-1482,83,подписка-1628,16</t>
  </si>
  <si>
    <t>Чек-онлайн-4460 ; обслуж.ККМ-3460; отправ.эл.отчет-290 обработка фискал.данных-2247,9; бухусл.;РКЦ 132442</t>
  </si>
  <si>
    <t>обслед.венканалов1047,72,пломбы750,обучение-592</t>
  </si>
  <si>
    <t>наладка насосного оборуд.(договор)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</si>
</sst>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0" fontId="5" fillId="0" borderId="6" xfId="0" applyFont="1" applyBorder="1"/>
    <xf numFmtId="0" fontId="0" fillId="0" borderId="0" xfId="0" applyBorder="1"/>
    <xf numFmtId="0" fontId="0" fillId="0" borderId="7" xfId="0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5" fillId="0" borderId="4" xfId="0" applyFont="1" applyBorder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Border="1"/>
    <xf numFmtId="2" fontId="4" fillId="0" borderId="12" xfId="0" applyNumberFormat="1" applyFont="1" applyBorder="1"/>
    <xf numFmtId="0" fontId="5" fillId="0" borderId="3" xfId="0" applyNumberFormat="1" applyFont="1" applyBorder="1"/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2" fontId="6" fillId="0" borderId="6" xfId="0" applyNumberFormat="1" applyFont="1" applyBorder="1"/>
    <xf numFmtId="0" fontId="5" fillId="0" borderId="7" xfId="0" applyFont="1" applyBorder="1" applyAlignment="1">
      <alignment wrapText="1"/>
    </xf>
    <xf numFmtId="4" fontId="4" fillId="0" borderId="1" xfId="0" applyNumberFormat="1" applyFont="1" applyBorder="1"/>
    <xf numFmtId="2" fontId="5" fillId="0" borderId="7" xfId="0" applyNumberFormat="1" applyFont="1" applyBorder="1"/>
    <xf numFmtId="4" fontId="5" fillId="0" borderId="3" xfId="0" applyNumberFormat="1" applyFont="1" applyBorder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/>
    <xf numFmtId="0" fontId="0" fillId="0" borderId="9" xfId="0" applyBorder="1"/>
    <xf numFmtId="0" fontId="0" fillId="0" borderId="4" xfId="0" applyBorder="1"/>
    <xf numFmtId="0" fontId="5" fillId="0" borderId="2" xfId="0" applyFont="1" applyBorder="1"/>
    <xf numFmtId="0" fontId="5" fillId="2" borderId="3" xfId="0" applyFont="1" applyFill="1" applyBorder="1"/>
    <xf numFmtId="0" fontId="5" fillId="2" borderId="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zoomScaleNormal="100" workbookViewId="0">
      <selection activeCell="I8" sqref="I8"/>
    </sheetView>
  </sheetViews>
  <sheetFormatPr defaultRowHeight="13.2"/>
  <cols>
    <col min="1" max="1" width="5.88671875" customWidth="1"/>
    <col min="2" max="2" width="54.33203125" customWidth="1"/>
    <col min="3" max="3" width="6.77734375" customWidth="1"/>
    <col min="4" max="4" width="18.109375" customWidth="1"/>
  </cols>
  <sheetData>
    <row r="1" spans="1:4" ht="17.399999999999999">
      <c r="A1" s="28"/>
      <c r="B1" s="43" t="s">
        <v>17</v>
      </c>
      <c r="C1" s="43"/>
      <c r="D1" s="44" t="s">
        <v>24</v>
      </c>
    </row>
    <row r="2" spans="1:4" ht="17.399999999999999">
      <c r="A2" s="1"/>
      <c r="B2" s="44" t="s">
        <v>23</v>
      </c>
      <c r="C2" s="2"/>
    </row>
    <row r="3" spans="1:4" ht="15.6" thickBot="1">
      <c r="A3" s="1"/>
      <c r="C3" s="1"/>
      <c r="D3" s="1"/>
    </row>
    <row r="4" spans="1:4" ht="13.8">
      <c r="A4" s="8" t="s">
        <v>0</v>
      </c>
      <c r="B4" s="3" t="s">
        <v>1</v>
      </c>
      <c r="C4" s="8" t="s">
        <v>3</v>
      </c>
      <c r="D4" s="33" t="s">
        <v>16</v>
      </c>
    </row>
    <row r="5" spans="1:4" ht="23.25" customHeight="1" thickBot="1">
      <c r="A5" s="4"/>
      <c r="B5" s="7"/>
      <c r="C5" s="32" t="s">
        <v>2</v>
      </c>
      <c r="D5" s="45" t="s">
        <v>25</v>
      </c>
    </row>
    <row r="6" spans="1:4">
      <c r="A6" s="13">
        <v>1</v>
      </c>
      <c r="B6" s="14" t="s">
        <v>14</v>
      </c>
      <c r="C6" s="21" t="s">
        <v>8</v>
      </c>
      <c r="D6" s="14">
        <f>D8+D9</f>
        <v>96213.73</v>
      </c>
    </row>
    <row r="7" spans="1:4" ht="1.2" customHeight="1" thickBot="1">
      <c r="A7" s="15"/>
      <c r="B7" s="16"/>
      <c r="C7" s="22"/>
      <c r="D7" s="16"/>
    </row>
    <row r="8" spans="1:4" ht="20.399999999999999" customHeight="1">
      <c r="A8" s="10"/>
      <c r="B8" s="48" t="s">
        <v>22</v>
      </c>
      <c r="C8" s="12"/>
      <c r="D8" s="11">
        <v>88100</v>
      </c>
    </row>
    <row r="9" spans="1:4" ht="43.8" customHeight="1" thickBot="1">
      <c r="A9" s="10"/>
      <c r="B9" s="48" t="s">
        <v>26</v>
      </c>
      <c r="C9" s="49"/>
      <c r="D9" s="11">
        <v>8113.73</v>
      </c>
    </row>
    <row r="10" spans="1:4" ht="3" hidden="1" customHeight="1" thickBot="1">
      <c r="A10" s="10"/>
      <c r="B10" s="48"/>
      <c r="C10" s="12" t="s">
        <v>8</v>
      </c>
      <c r="D10" s="11">
        <v>2822.21</v>
      </c>
    </row>
    <row r="11" spans="1:4" ht="18" hidden="1" customHeight="1" thickBot="1">
      <c r="A11" s="10"/>
      <c r="B11" s="11"/>
      <c r="C11" s="12" t="s">
        <v>8</v>
      </c>
      <c r="D11" s="11">
        <v>2081.5</v>
      </c>
    </row>
    <row r="12" spans="1:4">
      <c r="A12" s="14">
        <v>2</v>
      </c>
      <c r="B12" s="14" t="s">
        <v>5</v>
      </c>
      <c r="C12" s="20" t="s">
        <v>8</v>
      </c>
      <c r="D12" s="34"/>
    </row>
    <row r="13" spans="1:4" ht="15" customHeight="1" thickBot="1">
      <c r="A13" s="16"/>
      <c r="B13" s="16" t="s">
        <v>4</v>
      </c>
      <c r="C13" s="23"/>
      <c r="D13" s="16">
        <f>D14+D15+D16+D17+D18</f>
        <v>148055.18</v>
      </c>
    </row>
    <row r="14" spans="1:4" ht="20.25" customHeight="1">
      <c r="A14" s="6"/>
      <c r="B14" s="11" t="s">
        <v>18</v>
      </c>
      <c r="C14" s="11" t="s">
        <v>10</v>
      </c>
      <c r="D14" s="47">
        <v>89513.21</v>
      </c>
    </row>
    <row r="15" spans="1:4" ht="20.25" customHeight="1">
      <c r="A15" s="6"/>
      <c r="B15" s="11" t="s">
        <v>30</v>
      </c>
      <c r="C15" s="11" t="s">
        <v>10</v>
      </c>
      <c r="D15" s="11">
        <v>2607.56</v>
      </c>
    </row>
    <row r="16" spans="1:4" ht="20.25" customHeight="1">
      <c r="A16" s="6"/>
      <c r="B16" s="11" t="s">
        <v>29</v>
      </c>
      <c r="C16" s="11" t="s">
        <v>10</v>
      </c>
      <c r="D16" s="11">
        <v>14754.83</v>
      </c>
    </row>
    <row r="17" spans="1:4" ht="20.25" customHeight="1">
      <c r="A17" s="6"/>
      <c r="B17" s="11" t="s">
        <v>27</v>
      </c>
      <c r="C17" s="11"/>
      <c r="D17" s="11">
        <v>1071.53</v>
      </c>
    </row>
    <row r="18" spans="1:4" ht="19.2" customHeight="1" thickBot="1">
      <c r="A18" s="6"/>
      <c r="B18" s="11" t="s">
        <v>28</v>
      </c>
      <c r="C18" s="11"/>
      <c r="D18" s="11">
        <v>40108.050000000003</v>
      </c>
    </row>
    <row r="19" spans="1:4" ht="19.8" hidden="1" customHeight="1" thickBot="1">
      <c r="A19" s="51"/>
      <c r="B19" s="50"/>
      <c r="C19" s="36"/>
      <c r="D19" s="52"/>
    </row>
    <row r="20" spans="1:4" ht="24.6" customHeight="1" thickBot="1">
      <c r="A20" s="30">
        <v>3</v>
      </c>
      <c r="B20" s="9" t="s">
        <v>21</v>
      </c>
      <c r="C20" s="31" t="s">
        <v>8</v>
      </c>
      <c r="D20" s="46">
        <f>D22</f>
        <v>0</v>
      </c>
    </row>
    <row r="21" spans="1:4" ht="19.2" hidden="1" customHeight="1">
      <c r="A21" s="18"/>
      <c r="B21" s="11"/>
      <c r="C21" s="27"/>
      <c r="D21" s="38"/>
    </row>
    <row r="22" spans="1:4" ht="19.2" customHeight="1">
      <c r="A22" s="18"/>
      <c r="B22" s="11"/>
      <c r="C22" s="27"/>
      <c r="D22" s="55"/>
    </row>
    <row r="23" spans="1:4" ht="19.2" hidden="1" customHeight="1">
      <c r="A23" s="18"/>
      <c r="B23" s="11"/>
      <c r="C23" s="27"/>
      <c r="D23" s="55"/>
    </row>
    <row r="24" spans="1:4" ht="0.6" customHeight="1" thickBot="1">
      <c r="A24" s="10"/>
      <c r="B24" s="11"/>
      <c r="C24" s="27" t="s">
        <v>8</v>
      </c>
      <c r="D24" s="11"/>
    </row>
    <row r="25" spans="1:4">
      <c r="A25" s="14">
        <v>4</v>
      </c>
      <c r="B25" s="14" t="s">
        <v>6</v>
      </c>
      <c r="C25" s="20" t="s">
        <v>8</v>
      </c>
      <c r="D25" s="14"/>
    </row>
    <row r="26" spans="1:4">
      <c r="A26" s="17"/>
      <c r="B26" s="17" t="s">
        <v>7</v>
      </c>
      <c r="C26" s="19"/>
      <c r="D26" s="17"/>
    </row>
    <row r="27" spans="1:4" ht="13.8" thickBot="1">
      <c r="A27" s="16"/>
      <c r="B27" s="16" t="s">
        <v>15</v>
      </c>
      <c r="C27" s="19"/>
      <c r="D27" s="35">
        <f>D28+D29+D30+D31+D32+D33+D34</f>
        <v>69071.790000000008</v>
      </c>
    </row>
    <row r="28" spans="1:4" ht="20.399999999999999" customHeight="1">
      <c r="A28" s="60"/>
      <c r="B28" s="26" t="s">
        <v>12</v>
      </c>
      <c r="C28" s="25" t="s">
        <v>10</v>
      </c>
      <c r="D28" s="25">
        <v>57423.79</v>
      </c>
    </row>
    <row r="29" spans="1:4" ht="20.399999999999999" customHeight="1">
      <c r="A29" s="24"/>
      <c r="B29" s="10" t="s">
        <v>35</v>
      </c>
      <c r="C29" s="11" t="s">
        <v>8</v>
      </c>
      <c r="D29" s="11">
        <v>2389</v>
      </c>
    </row>
    <row r="30" spans="1:4" ht="19.2" customHeight="1">
      <c r="A30" s="24"/>
      <c r="B30" s="10" t="s">
        <v>31</v>
      </c>
      <c r="C30" s="11" t="s">
        <v>10</v>
      </c>
      <c r="D30" s="11">
        <v>259</v>
      </c>
    </row>
    <row r="31" spans="1:4" ht="15.6" customHeight="1" thickBot="1">
      <c r="A31" s="24"/>
      <c r="B31" s="10" t="s">
        <v>36</v>
      </c>
      <c r="C31" s="11" t="s">
        <v>8</v>
      </c>
      <c r="D31" s="11">
        <v>9000</v>
      </c>
    </row>
    <row r="32" spans="1:4" ht="17.399999999999999" hidden="1" customHeight="1">
      <c r="A32" s="24"/>
      <c r="B32" s="53"/>
      <c r="C32" s="11"/>
      <c r="D32" s="11"/>
    </row>
    <row r="33" spans="1:5" ht="17.399999999999999" hidden="1" customHeight="1">
      <c r="A33" s="24"/>
      <c r="B33" s="64"/>
      <c r="C33" s="63" t="s">
        <v>8</v>
      </c>
      <c r="D33" s="63"/>
    </row>
    <row r="34" spans="1:5" ht="17.399999999999999" hidden="1" customHeight="1">
      <c r="A34" s="24"/>
      <c r="B34" s="64"/>
      <c r="C34" s="63" t="s">
        <v>8</v>
      </c>
      <c r="D34" s="63"/>
    </row>
    <row r="35" spans="1:5" ht="17.399999999999999" hidden="1" customHeight="1" thickBot="1">
      <c r="A35" s="61"/>
      <c r="B35" s="42"/>
      <c r="C35" s="62" t="s">
        <v>13</v>
      </c>
      <c r="D35" s="62"/>
    </row>
    <row r="36" spans="1:5" ht="23.4" customHeight="1" thickBot="1">
      <c r="A36" s="9">
        <v>5</v>
      </c>
      <c r="B36" s="9" t="s">
        <v>11</v>
      </c>
      <c r="C36" s="27" t="s">
        <v>8</v>
      </c>
      <c r="D36" s="54">
        <f>D37+D39+D38</f>
        <v>294513.40999999997</v>
      </c>
    </row>
    <row r="37" spans="1:5" ht="24.6" customHeight="1">
      <c r="A37" s="5"/>
      <c r="B37" s="26" t="s">
        <v>12</v>
      </c>
      <c r="C37" s="25" t="s">
        <v>10</v>
      </c>
      <c r="D37" s="25">
        <v>151613.29999999999</v>
      </c>
    </row>
    <row r="38" spans="1:5" ht="0.6" customHeight="1">
      <c r="A38" s="5"/>
      <c r="B38" s="10"/>
      <c r="C38" s="11"/>
      <c r="D38" s="11"/>
    </row>
    <row r="39" spans="1:5" ht="27.6" customHeight="1" thickBot="1">
      <c r="A39" s="5"/>
      <c r="B39" s="48" t="s">
        <v>34</v>
      </c>
      <c r="C39" s="11" t="s">
        <v>10</v>
      </c>
      <c r="D39" s="56">
        <v>142900.10999999999</v>
      </c>
      <c r="E39" s="37"/>
    </row>
    <row r="40" spans="1:5" ht="20.399999999999999" customHeight="1" thickBot="1">
      <c r="A40" s="41">
        <v>6</v>
      </c>
      <c r="B40" s="58" t="s">
        <v>32</v>
      </c>
      <c r="C40" s="36" t="s">
        <v>8</v>
      </c>
      <c r="D40" s="29">
        <v>8615.98</v>
      </c>
    </row>
    <row r="41" spans="1:5" ht="53.4" customHeight="1" thickBot="1">
      <c r="A41" s="41">
        <v>7</v>
      </c>
      <c r="B41" s="57" t="s">
        <v>33</v>
      </c>
      <c r="C41" s="29" t="s">
        <v>8</v>
      </c>
      <c r="D41" s="29">
        <v>42786.43</v>
      </c>
    </row>
    <row r="42" spans="1:5" ht="26.4" customHeight="1" thickBot="1">
      <c r="A42" s="16">
        <v>8</v>
      </c>
      <c r="B42" s="23" t="s">
        <v>19</v>
      </c>
      <c r="C42" s="23" t="s">
        <v>8</v>
      </c>
      <c r="D42" s="23">
        <v>16185</v>
      </c>
    </row>
    <row r="43" spans="1:5" ht="21" customHeight="1" thickBot="1">
      <c r="A43" s="16">
        <v>9</v>
      </c>
      <c r="B43" s="23" t="s">
        <v>20</v>
      </c>
      <c r="C43" s="23" t="s">
        <v>8</v>
      </c>
      <c r="D43" s="23">
        <v>8731.2000000000007</v>
      </c>
    </row>
    <row r="44" spans="1:5" ht="21" customHeight="1" thickBot="1">
      <c r="A44" s="9">
        <v>10</v>
      </c>
      <c r="B44" s="59" t="s">
        <v>9</v>
      </c>
      <c r="C44" s="29" t="s">
        <v>10</v>
      </c>
      <c r="D44" s="52">
        <f>D6+D13+D20+D27+D36+D40+D41+D42+D43</f>
        <v>684172.71999999986</v>
      </c>
    </row>
    <row r="45" spans="1:5">
      <c r="B45" s="39"/>
    </row>
    <row r="46" spans="1:5">
      <c r="B46" s="40"/>
    </row>
  </sheetData>
  <phoneticPr fontId="0" type="noConversion"/>
  <pageMargins left="0.25" right="0.25" top="0.75" bottom="0.75" header="0.3" footer="0.3"/>
  <pageSetup paperSize="9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2021-03-18T10:56:08Z</cp:lastPrinted>
  <dcterms:created xsi:type="dcterms:W3CDTF">2011-07-12T11:42:04Z</dcterms:created>
  <dcterms:modified xsi:type="dcterms:W3CDTF">2022-03-22T08:29:36Z</dcterms:modified>
</cp:coreProperties>
</file>